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050" windowHeight="9330"/>
  </bookViews>
  <sheets>
    <sheet name="Чемпионы" sheetId="1" r:id="rId1"/>
    <sheet name="Лузеры" sheetId="2" r:id="rId2"/>
  </sheets>
  <calcPr calcId="162913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H19" s="1"/>
  <c r="F23"/>
  <c r="H23" s="1"/>
  <c r="F5"/>
  <c r="H5" s="1"/>
  <c r="F21" i="2"/>
  <c r="H21" s="1"/>
  <c r="F22"/>
  <c r="H22"/>
  <c r="F23"/>
  <c r="H23" s="1"/>
  <c r="F20" l="1"/>
  <c r="H20" s="1"/>
  <c r="F3"/>
  <c r="H3" s="1"/>
  <c r="F22" i="1"/>
  <c r="H22" s="1"/>
  <c r="F13"/>
  <c r="H13" s="1"/>
  <c r="F20"/>
  <c r="H20" s="1"/>
  <c r="F8"/>
  <c r="H8" s="1"/>
  <c r="F11"/>
  <c r="H11" s="1"/>
  <c r="F2" i="2" l="1"/>
  <c r="H2" s="1"/>
  <c r="F21" i="1"/>
  <c r="H21" s="1"/>
  <c r="F17"/>
  <c r="H17" s="1"/>
  <c r="F16"/>
  <c r="H16" s="1"/>
  <c r="F18"/>
  <c r="H18" s="1"/>
  <c r="F12"/>
  <c r="H12" s="1"/>
  <c r="F11" i="2"/>
  <c r="H11" s="1"/>
  <c r="F10"/>
  <c r="H10" s="1"/>
  <c r="F15" i="1" l="1"/>
  <c r="H15" s="1"/>
  <c r="F19" i="2"/>
  <c r="H19" s="1"/>
  <c r="F6" i="1"/>
  <c r="H6" s="1"/>
  <c r="F9"/>
  <c r="H9" s="1"/>
  <c r="F18" i="2"/>
  <c r="H18" s="1"/>
  <c r="F17"/>
  <c r="H17" s="1"/>
  <c r="F16"/>
  <c r="H16" s="1"/>
  <c r="F15"/>
  <c r="H15" s="1"/>
  <c r="F13"/>
  <c r="H13" s="1"/>
  <c r="F14"/>
  <c r="H14" s="1"/>
  <c r="F12"/>
  <c r="H12" s="1"/>
  <c r="F9" l="1"/>
  <c r="H9" s="1"/>
  <c r="F8" l="1"/>
  <c r="H8" s="1"/>
  <c r="F14" i="1"/>
  <c r="H14" s="1"/>
  <c r="F5" i="2"/>
  <c r="F7" i="1"/>
  <c r="F7" i="2" l="1"/>
  <c r="H7" s="1"/>
  <c r="F6"/>
  <c r="H6" s="1"/>
  <c r="H5"/>
  <c r="F10" i="1" l="1"/>
  <c r="H10" s="1"/>
  <c r="F4" i="2"/>
  <c r="H4" s="1"/>
  <c r="F1"/>
  <c r="H1" s="1"/>
  <c r="H7" i="1" l="1"/>
</calcChain>
</file>

<file path=xl/sharedStrings.xml><?xml version="1.0" encoding="utf-8"?>
<sst xmlns="http://schemas.openxmlformats.org/spreadsheetml/2006/main" count="108" uniqueCount="70">
  <si>
    <t>A-mining</t>
  </si>
  <si>
    <t>Алгоритм</t>
  </si>
  <si>
    <t>Хэшрэйт</t>
  </si>
  <si>
    <t>Blake 256</t>
  </si>
  <si>
    <t>Equihash</t>
  </si>
  <si>
    <t>Курс $:</t>
  </si>
  <si>
    <t>Цена в Москве с доставкой $</t>
  </si>
  <si>
    <t>Окупаемость, дней</t>
  </si>
  <si>
    <t>SHA-256</t>
  </si>
  <si>
    <t>Antminer S9j 14,5 Th/s</t>
  </si>
  <si>
    <t>Blake256R14 Blake2B</t>
  </si>
  <si>
    <t>3,1 - 1,55</t>
  </si>
  <si>
    <t>FF miner DS19 + ОБП</t>
  </si>
  <si>
    <t>№ п/п</t>
  </si>
  <si>
    <t>Доставка до Москвы 10-14 дней. Из Москвы отправляем транспортными компаниями на ваш выбор (рассчитывается дополнительно)</t>
  </si>
  <si>
    <t>Срок окупаемости рассчитан исходя из стоимости 1 кВт = 4 руб., или 0,06$ с учетом затрат на электроэнергию</t>
  </si>
  <si>
    <t xml:space="preserve">Доходность $/в день </t>
  </si>
  <si>
    <t>Asicmainer Zeon</t>
  </si>
  <si>
    <t>Innosilicon A5+</t>
  </si>
  <si>
    <t>X11</t>
  </si>
  <si>
    <t>Innosilicon S11</t>
  </si>
  <si>
    <t>Blake 2B</t>
  </si>
  <si>
    <t>Baikal BK-D</t>
  </si>
  <si>
    <t>Blake256R8 Blake256R14/ Lbry Paskal</t>
  </si>
  <si>
    <t>280/70</t>
  </si>
  <si>
    <t>Antminer Z9 (21-30 сентября)</t>
  </si>
  <si>
    <t>Antminer Z9 mini (20-30 сентября)</t>
  </si>
  <si>
    <t>Ibelink DM56G</t>
  </si>
  <si>
    <t>Innosilicon A9 (в течении 7 дней после оплаты)</t>
  </si>
  <si>
    <t>Whatsminer M10S + ОБП (25 октября)</t>
  </si>
  <si>
    <t>Lyra2REv2</t>
  </si>
  <si>
    <t xml:space="preserve">Innosilicon T2 Turbo </t>
  </si>
  <si>
    <t>Antminer DR3 (8-15 октября)</t>
  </si>
  <si>
    <t>Blake256R14</t>
  </si>
  <si>
    <t xml:space="preserve">               Рейтинг asik-майнеров с окупаемостью до 1 года. </t>
  </si>
  <si>
    <t>Цена в Гонконге $</t>
  </si>
  <si>
    <t>StrongU Miner STU-U1</t>
  </si>
  <si>
    <t>iBelink DM 56 G</t>
  </si>
  <si>
    <t>X-11</t>
  </si>
  <si>
    <t>Antminer X3</t>
  </si>
  <si>
    <t>CryptoNight</t>
  </si>
  <si>
    <t>Dayun Zig Z1+</t>
  </si>
  <si>
    <t>нет в продаже</t>
  </si>
  <si>
    <t>Innosilicon A5</t>
  </si>
  <si>
    <t>StrongU Miner STU-U2</t>
  </si>
  <si>
    <t>Baikal BK-N240</t>
  </si>
  <si>
    <t xml:space="preserve">CryptoNight /CryptoNight-lite </t>
  </si>
  <si>
    <t>240/480</t>
  </si>
  <si>
    <t>Spondoolies SPx36</t>
  </si>
  <si>
    <t>Dayun Zig Z1</t>
  </si>
  <si>
    <t>Ebang E11++</t>
  </si>
  <si>
    <t>Ebang E11+</t>
  </si>
  <si>
    <t>Ebang E11</t>
  </si>
  <si>
    <t xml:space="preserve">Bitfily Snow Panther В1+ </t>
  </si>
  <si>
    <t xml:space="preserve">Bitfily Snow Panther А1 </t>
  </si>
  <si>
    <t>Baikal BK-G28 (8 алгоритмов)</t>
  </si>
  <si>
    <t>X11 / Quark / Qubit / Myriad - Groestl / Nist5 / Skein / X11Gost / Groestl</t>
  </si>
  <si>
    <t>28/28/28/28/28/ 14/3,5/28 - GH/s</t>
  </si>
  <si>
    <t xml:space="preserve">Whatsminer M10S + ОБП </t>
  </si>
  <si>
    <t>StrongU Miner STU-U1+</t>
  </si>
  <si>
    <t>Whatsminer M10 + ОБП (до 31.12.18)</t>
  </si>
  <si>
    <t>Antminer E3</t>
  </si>
  <si>
    <t>Ethash</t>
  </si>
  <si>
    <t>Antminer Z9 (в течении 7 дней полсе оплаты)</t>
  </si>
  <si>
    <t>Whatsminer D1 (20 декабря)</t>
  </si>
  <si>
    <t>ok</t>
  </si>
  <si>
    <t>Obelisk SC1</t>
  </si>
  <si>
    <t>Blake2B / Blake2B-Sia</t>
  </si>
  <si>
    <t>Antminer S15</t>
  </si>
  <si>
    <t>Antminer T15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</si>
</sst>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.5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1"/>
      <color rgb="FF222222"/>
      <name val="Calibri"/>
      <family val="2"/>
      <charset val="204"/>
      <scheme val="minor"/>
    </font>
    <font>
      <b/>
      <sz val="11"/>
      <color rgb="FF222222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1"/>
      <color rgb="FF21212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66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2" borderId="0" xfId="0" applyFill="1"/>
    <xf numFmtId="0" fontId="1" fillId="2" borderId="0" xfId="0" applyFont="1" applyFill="1"/>
    <xf numFmtId="0" fontId="0" fillId="3" borderId="1" xfId="0" applyFill="1" applyBorder="1" applyAlignment="1">
      <alignment horizontal="center"/>
    </xf>
    <xf numFmtId="0" fontId="0" fillId="5" borderId="0" xfId="0" applyFill="1" applyBorder="1"/>
    <xf numFmtId="0" fontId="0" fillId="5" borderId="0" xfId="0" applyFill="1"/>
    <xf numFmtId="0" fontId="0" fillId="5" borderId="0" xfId="0" applyFill="1" applyAlignment="1">
      <alignment horizontal="center"/>
    </xf>
    <xf numFmtId="0" fontId="2" fillId="5" borderId="2" xfId="0" applyFont="1" applyFill="1" applyBorder="1"/>
    <xf numFmtId="0" fontId="3" fillId="2" borderId="0" xfId="0" applyFont="1" applyFill="1"/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1" fontId="1" fillId="4" borderId="1" xfId="0" applyNumberFormat="1" applyFont="1" applyFill="1" applyBorder="1" applyAlignment="1">
      <alignment horizontal="center"/>
    </xf>
    <xf numFmtId="1" fontId="1" fillId="5" borderId="1" xfId="0" applyNumberFormat="1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wrapText="1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left" vertical="center"/>
    </xf>
    <xf numFmtId="0" fontId="1" fillId="0" borderId="0" xfId="0" applyFont="1"/>
    <xf numFmtId="0" fontId="1" fillId="4" borderId="3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 vertical="center"/>
    </xf>
    <xf numFmtId="1" fontId="1" fillId="4" borderId="3" xfId="0" applyNumberFormat="1" applyFont="1" applyFill="1" applyBorder="1" applyAlignment="1">
      <alignment horizontal="center"/>
    </xf>
    <xf numFmtId="1" fontId="1" fillId="5" borderId="3" xfId="0" applyNumberFormat="1" applyFont="1" applyFill="1" applyBorder="1" applyAlignment="1">
      <alignment horizontal="center"/>
    </xf>
    <xf numFmtId="14" fontId="6" fillId="2" borderId="0" xfId="0" applyNumberFormat="1" applyFont="1" applyFill="1" applyAlignment="1">
      <alignment horizontal="center"/>
    </xf>
    <xf numFmtId="0" fontId="7" fillId="2" borderId="0" xfId="0" applyFont="1" applyFill="1"/>
    <xf numFmtId="0" fontId="6" fillId="2" borderId="0" xfId="0" applyFont="1" applyFill="1" applyAlignment="1">
      <alignment horizontal="right"/>
    </xf>
    <xf numFmtId="0" fontId="6" fillId="2" borderId="0" xfId="0" applyFont="1" applyFill="1" applyAlignment="1">
      <alignment horizontal="center"/>
    </xf>
    <xf numFmtId="0" fontId="5" fillId="0" borderId="1" xfId="0" applyFont="1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8" fillId="0" borderId="4" xfId="0" applyFont="1" applyBorder="1" applyAlignment="1">
      <alignment wrapText="1"/>
    </xf>
    <xf numFmtId="1" fontId="1" fillId="4" borderId="1" xfId="0" applyNumberFormat="1" applyFont="1" applyFill="1" applyBorder="1" applyAlignment="1">
      <alignment horizontal="center" vertical="center"/>
    </xf>
    <xf numFmtId="1" fontId="1" fillId="5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66"/>
      <color rgb="FF99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5"/>
  <sheetViews>
    <sheetView tabSelected="1" workbookViewId="0">
      <selection activeCell="F28" sqref="F28"/>
    </sheetView>
  </sheetViews>
  <sheetFormatPr defaultRowHeight="15"/>
  <cols>
    <col min="1" max="1" width="6.5703125" customWidth="1"/>
    <col min="2" max="2" width="46.140625" customWidth="1"/>
    <col min="3" max="3" width="12.85546875" customWidth="1"/>
    <col min="6" max="6" width="10.42578125" customWidth="1"/>
    <col min="7" max="7" width="11.7109375" customWidth="1"/>
    <col min="8" max="8" width="13.7109375" customWidth="1"/>
  </cols>
  <sheetData>
    <row r="1" spans="1:8">
      <c r="A1" s="1"/>
      <c r="B1" s="1"/>
      <c r="C1" s="1"/>
      <c r="D1" s="1"/>
      <c r="E1" s="1"/>
      <c r="F1" s="1"/>
      <c r="G1" s="1"/>
      <c r="H1" s="1"/>
    </row>
    <row r="2" spans="1:8" ht="26.25">
      <c r="A2" s="1"/>
      <c r="B2" s="8" t="s">
        <v>34</v>
      </c>
      <c r="C2" s="2"/>
      <c r="D2" s="1"/>
      <c r="E2" s="1"/>
      <c r="F2" s="1"/>
      <c r="G2" s="1"/>
      <c r="H2" s="1"/>
    </row>
    <row r="3" spans="1:8" ht="15.75">
      <c r="A3" s="1"/>
      <c r="B3" s="27">
        <v>43413</v>
      </c>
      <c r="C3" s="28"/>
      <c r="D3" s="29" t="s">
        <v>5</v>
      </c>
      <c r="E3" s="30">
        <v>65.959999999999994</v>
      </c>
      <c r="F3" s="1"/>
      <c r="G3" s="1"/>
      <c r="H3" s="1"/>
    </row>
    <row r="4" spans="1:8" ht="60">
      <c r="A4" s="11" t="s">
        <v>13</v>
      </c>
      <c r="B4" s="9" t="s">
        <v>0</v>
      </c>
      <c r="C4" s="9" t="s">
        <v>1</v>
      </c>
      <c r="D4" s="9" t="s">
        <v>2</v>
      </c>
      <c r="E4" s="10" t="s">
        <v>35</v>
      </c>
      <c r="F4" s="10" t="s">
        <v>6</v>
      </c>
      <c r="G4" s="10" t="s">
        <v>16</v>
      </c>
      <c r="H4" s="10" t="s">
        <v>7</v>
      </c>
    </row>
    <row r="5" spans="1:8" ht="30">
      <c r="A5" s="3">
        <v>1</v>
      </c>
      <c r="B5" s="12" t="s">
        <v>66</v>
      </c>
      <c r="C5" s="19" t="s">
        <v>67</v>
      </c>
      <c r="D5" s="13">
        <v>550</v>
      </c>
      <c r="E5" s="13">
        <v>7300</v>
      </c>
      <c r="F5" s="14">
        <f>E5+200</f>
        <v>7500</v>
      </c>
      <c r="G5" s="13">
        <v>52.2</v>
      </c>
      <c r="H5" s="15">
        <f t="shared" ref="H5:H23" si="0">F5/G5</f>
        <v>143.67816091954023</v>
      </c>
    </row>
    <row r="6" spans="1:8">
      <c r="A6" s="24">
        <v>2</v>
      </c>
      <c r="B6" s="12" t="s">
        <v>44</v>
      </c>
      <c r="C6" s="12" t="s">
        <v>33</v>
      </c>
      <c r="D6" s="13">
        <v>7</v>
      </c>
      <c r="E6" s="13">
        <v>1235</v>
      </c>
      <c r="F6" s="14">
        <f>E6+150</f>
        <v>1385</v>
      </c>
      <c r="G6" s="33">
        <v>8.74</v>
      </c>
      <c r="H6" s="15">
        <f t="shared" si="0"/>
        <v>158.46681922196797</v>
      </c>
    </row>
    <row r="7" spans="1:8">
      <c r="A7" s="3">
        <v>3</v>
      </c>
      <c r="B7" s="12" t="s">
        <v>64</v>
      </c>
      <c r="C7" s="12" t="s">
        <v>3</v>
      </c>
      <c r="D7" s="13">
        <v>44000</v>
      </c>
      <c r="E7" s="14">
        <v>4408</v>
      </c>
      <c r="F7" s="14">
        <f>E7+200</f>
        <v>4608</v>
      </c>
      <c r="G7" s="13">
        <v>27.8</v>
      </c>
      <c r="H7" s="15">
        <f t="shared" si="0"/>
        <v>165.75539568345323</v>
      </c>
    </row>
    <row r="8" spans="1:8">
      <c r="A8" s="3">
        <v>4</v>
      </c>
      <c r="B8" s="12" t="s">
        <v>63</v>
      </c>
      <c r="C8" s="12" t="s">
        <v>4</v>
      </c>
      <c r="D8" s="13">
        <v>40000</v>
      </c>
      <c r="E8" s="13">
        <v>2194</v>
      </c>
      <c r="F8" s="14">
        <f>E8+150</f>
        <v>2344</v>
      </c>
      <c r="G8" s="13">
        <v>12.56</v>
      </c>
      <c r="H8" s="15">
        <f t="shared" si="0"/>
        <v>186.62420382165604</v>
      </c>
    </row>
    <row r="9" spans="1:8">
      <c r="A9" s="3">
        <v>5</v>
      </c>
      <c r="B9" s="12" t="s">
        <v>28</v>
      </c>
      <c r="C9" s="12" t="s">
        <v>4</v>
      </c>
      <c r="D9" s="13">
        <v>50000</v>
      </c>
      <c r="E9" s="13">
        <v>3150</v>
      </c>
      <c r="F9" s="14">
        <f>E9+150</f>
        <v>3300</v>
      </c>
      <c r="G9" s="16">
        <v>15.72</v>
      </c>
      <c r="H9" s="15">
        <f t="shared" si="0"/>
        <v>209.92366412213741</v>
      </c>
    </row>
    <row r="10" spans="1:8">
      <c r="A10" s="3">
        <v>6</v>
      </c>
      <c r="B10" s="21" t="s">
        <v>41</v>
      </c>
      <c r="C10" s="31" t="s">
        <v>30</v>
      </c>
      <c r="D10" s="18">
        <v>7.25</v>
      </c>
      <c r="E10" s="18">
        <v>4728</v>
      </c>
      <c r="F10" s="20">
        <f>E10+150</f>
        <v>4878</v>
      </c>
      <c r="G10" s="20">
        <v>22.13</v>
      </c>
      <c r="H10" s="15">
        <f t="shared" si="0"/>
        <v>220.42476276547674</v>
      </c>
    </row>
    <row r="11" spans="1:8" ht="105">
      <c r="A11" s="3">
        <v>7</v>
      </c>
      <c r="B11" s="12" t="s">
        <v>55</v>
      </c>
      <c r="C11" s="35" t="s">
        <v>56</v>
      </c>
      <c r="D11" s="20" t="s">
        <v>57</v>
      </c>
      <c r="E11" s="36">
        <v>1429</v>
      </c>
      <c r="F11" s="36">
        <f>E11+200</f>
        <v>1629</v>
      </c>
      <c r="G11" s="18">
        <v>6.97</v>
      </c>
      <c r="H11" s="37">
        <f t="shared" si="0"/>
        <v>233.71592539454807</v>
      </c>
    </row>
    <row r="12" spans="1:8">
      <c r="A12" s="3">
        <v>8</v>
      </c>
      <c r="B12" s="21" t="s">
        <v>49</v>
      </c>
      <c r="C12" s="31" t="s">
        <v>30</v>
      </c>
      <c r="D12" s="18">
        <v>6.8</v>
      </c>
      <c r="E12" s="18">
        <v>4829</v>
      </c>
      <c r="F12" s="20">
        <f>E12+150</f>
        <v>4979</v>
      </c>
      <c r="G12" s="20">
        <v>20.65</v>
      </c>
      <c r="H12" s="15">
        <f t="shared" si="0"/>
        <v>241.11380145278451</v>
      </c>
    </row>
    <row r="13" spans="1:8">
      <c r="A13" s="3">
        <v>9</v>
      </c>
      <c r="B13" s="12" t="s">
        <v>59</v>
      </c>
      <c r="C13" s="12" t="s">
        <v>33</v>
      </c>
      <c r="D13" s="13">
        <v>12.8</v>
      </c>
      <c r="E13" s="14">
        <v>1454</v>
      </c>
      <c r="F13" s="14">
        <f t="shared" ref="F13:F20" si="1">E13+200</f>
        <v>1654</v>
      </c>
      <c r="G13" s="13">
        <v>6.34</v>
      </c>
      <c r="H13" s="15">
        <f t="shared" si="0"/>
        <v>260.88328075709779</v>
      </c>
    </row>
    <row r="14" spans="1:8">
      <c r="A14" s="3">
        <v>10</v>
      </c>
      <c r="B14" s="12" t="s">
        <v>36</v>
      </c>
      <c r="C14" s="12" t="s">
        <v>33</v>
      </c>
      <c r="D14" s="13">
        <v>11.5</v>
      </c>
      <c r="E14" s="14">
        <v>1235</v>
      </c>
      <c r="F14" s="14">
        <f t="shared" si="1"/>
        <v>1435</v>
      </c>
      <c r="G14" s="13">
        <v>5.44</v>
      </c>
      <c r="H14" s="15">
        <f t="shared" si="0"/>
        <v>263.78676470588232</v>
      </c>
    </row>
    <row r="15" spans="1:8">
      <c r="A15" s="3">
        <v>11</v>
      </c>
      <c r="B15" s="32" t="s">
        <v>48</v>
      </c>
      <c r="C15" s="32" t="s">
        <v>19</v>
      </c>
      <c r="D15" s="33">
        <v>540</v>
      </c>
      <c r="E15" s="33">
        <v>16275</v>
      </c>
      <c r="F15" s="14">
        <f t="shared" si="1"/>
        <v>16475</v>
      </c>
      <c r="G15" s="33">
        <v>58.96</v>
      </c>
      <c r="H15" s="15">
        <f t="shared" si="0"/>
        <v>279.4267299864315</v>
      </c>
    </row>
    <row r="16" spans="1:8">
      <c r="A16" s="3">
        <v>12</v>
      </c>
      <c r="B16" s="32" t="s">
        <v>51</v>
      </c>
      <c r="C16" s="12" t="s">
        <v>8</v>
      </c>
      <c r="D16" s="13">
        <v>37</v>
      </c>
      <c r="E16" s="13">
        <v>1669</v>
      </c>
      <c r="F16" s="14">
        <f t="shared" si="1"/>
        <v>1869</v>
      </c>
      <c r="G16" s="13">
        <v>6.63</v>
      </c>
      <c r="H16" s="15">
        <f t="shared" si="0"/>
        <v>281.90045248868779</v>
      </c>
    </row>
    <row r="17" spans="1:8">
      <c r="A17" s="3">
        <v>13</v>
      </c>
      <c r="B17" s="32" t="s">
        <v>52</v>
      </c>
      <c r="C17" s="12" t="s">
        <v>8</v>
      </c>
      <c r="D17" s="13">
        <v>30</v>
      </c>
      <c r="E17" s="13">
        <v>1221</v>
      </c>
      <c r="F17" s="14">
        <f t="shared" si="1"/>
        <v>1421</v>
      </c>
      <c r="G17" s="13">
        <v>4.9400000000000004</v>
      </c>
      <c r="H17" s="15">
        <f t="shared" si="0"/>
        <v>287.65182186234813</v>
      </c>
    </row>
    <row r="18" spans="1:8">
      <c r="A18" s="3">
        <v>14</v>
      </c>
      <c r="B18" s="32" t="s">
        <v>50</v>
      </c>
      <c r="C18" s="12" t="s">
        <v>8</v>
      </c>
      <c r="D18" s="13">
        <v>44</v>
      </c>
      <c r="E18" s="13">
        <v>2227</v>
      </c>
      <c r="F18" s="14">
        <f t="shared" si="1"/>
        <v>2427</v>
      </c>
      <c r="G18" s="13">
        <v>8.52</v>
      </c>
      <c r="H18" s="15">
        <f t="shared" si="0"/>
        <v>284.85915492957747</v>
      </c>
    </row>
    <row r="19" spans="1:8">
      <c r="A19" s="3">
        <v>15</v>
      </c>
      <c r="B19" s="12" t="s">
        <v>69</v>
      </c>
      <c r="C19" s="12" t="s">
        <v>8</v>
      </c>
      <c r="D19" s="13">
        <v>23</v>
      </c>
      <c r="E19" s="13">
        <v>1005</v>
      </c>
      <c r="F19" s="14">
        <f t="shared" si="1"/>
        <v>1205</v>
      </c>
      <c r="G19" s="13">
        <v>3.72</v>
      </c>
      <c r="H19" s="15">
        <f t="shared" si="0"/>
        <v>323.92473118279565</v>
      </c>
    </row>
    <row r="20" spans="1:8">
      <c r="A20" s="3">
        <v>16</v>
      </c>
      <c r="B20" s="12" t="s">
        <v>58</v>
      </c>
      <c r="C20" s="12" t="s">
        <v>8</v>
      </c>
      <c r="D20" s="13">
        <v>55</v>
      </c>
      <c r="E20" s="13">
        <v>2814</v>
      </c>
      <c r="F20" s="14">
        <f t="shared" si="1"/>
        <v>3014</v>
      </c>
      <c r="G20" s="13">
        <v>9.17</v>
      </c>
      <c r="H20" s="15">
        <f t="shared" si="0"/>
        <v>328.68047982551798</v>
      </c>
    </row>
    <row r="21" spans="1:8">
      <c r="A21" s="3">
        <v>17</v>
      </c>
      <c r="B21" s="12" t="s">
        <v>53</v>
      </c>
      <c r="C21" s="12" t="s">
        <v>8</v>
      </c>
      <c r="D21" s="18">
        <v>24.5</v>
      </c>
      <c r="E21" s="13">
        <v>989</v>
      </c>
      <c r="F21" s="14">
        <f>E21+150</f>
        <v>1139</v>
      </c>
      <c r="G21" s="13">
        <v>3.31</v>
      </c>
      <c r="H21" s="15">
        <f t="shared" si="0"/>
        <v>344.10876132930514</v>
      </c>
    </row>
    <row r="22" spans="1:8">
      <c r="A22" s="3">
        <v>18</v>
      </c>
      <c r="B22" s="12" t="s">
        <v>60</v>
      </c>
      <c r="C22" s="12" t="s">
        <v>8</v>
      </c>
      <c r="D22" s="13">
        <v>33</v>
      </c>
      <c r="E22" s="13">
        <v>1637</v>
      </c>
      <c r="F22" s="14">
        <f>E22+200</f>
        <v>1837</v>
      </c>
      <c r="G22" s="13">
        <v>5.44</v>
      </c>
      <c r="H22" s="15">
        <f t="shared" si="0"/>
        <v>337.68382352941177</v>
      </c>
    </row>
    <row r="23" spans="1:8">
      <c r="A23" s="3">
        <v>19</v>
      </c>
      <c r="B23" s="12" t="s">
        <v>68</v>
      </c>
      <c r="C23" s="12" t="s">
        <v>8</v>
      </c>
      <c r="D23" s="13">
        <v>28</v>
      </c>
      <c r="E23" s="13">
        <v>1623</v>
      </c>
      <c r="F23" s="14">
        <f>E23+200</f>
        <v>1823</v>
      </c>
      <c r="G23" s="13">
        <v>4.9400000000000004</v>
      </c>
      <c r="H23" s="15">
        <f t="shared" si="0"/>
        <v>369.02834008097165</v>
      </c>
    </row>
    <row r="24" spans="1:8">
      <c r="A24" s="7" t="s">
        <v>14</v>
      </c>
      <c r="B24" s="5"/>
      <c r="C24" s="5"/>
      <c r="D24" s="5"/>
      <c r="E24" s="6"/>
      <c r="F24" s="5"/>
      <c r="G24" s="5"/>
      <c r="H24" s="5"/>
    </row>
    <row r="25" spans="1:8">
      <c r="A25" s="4"/>
      <c r="B25" s="7" t="s">
        <v>15</v>
      </c>
      <c r="C25" s="5"/>
      <c r="D25" s="5"/>
      <c r="E25" s="5"/>
      <c r="F25" s="5"/>
      <c r="G25" s="5"/>
      <c r="H25" s="5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3"/>
  <sheetViews>
    <sheetView topLeftCell="A10" workbookViewId="0">
      <selection activeCell="A20" sqref="A20:XFD20"/>
    </sheetView>
  </sheetViews>
  <sheetFormatPr defaultRowHeight="15"/>
  <cols>
    <col min="2" max="2" width="34" customWidth="1"/>
    <col min="3" max="3" width="11.5703125" customWidth="1"/>
  </cols>
  <sheetData>
    <row r="1" spans="1:9">
      <c r="A1" s="3"/>
      <c r="B1" s="12" t="s">
        <v>53</v>
      </c>
      <c r="C1" s="12" t="s">
        <v>8</v>
      </c>
      <c r="D1" s="18">
        <v>24.5</v>
      </c>
      <c r="E1" s="13">
        <v>989</v>
      </c>
      <c r="F1" s="14">
        <f>E1+150</f>
        <v>1139</v>
      </c>
      <c r="G1" s="13">
        <v>3.71</v>
      </c>
      <c r="H1" s="15">
        <f t="shared" ref="H1:H11" si="0">F1/G1</f>
        <v>307.0080862533693</v>
      </c>
    </row>
    <row r="2" spans="1:9">
      <c r="A2" s="3"/>
      <c r="B2" s="12" t="s">
        <v>54</v>
      </c>
      <c r="C2" s="12" t="s">
        <v>8</v>
      </c>
      <c r="D2" s="18">
        <v>49</v>
      </c>
      <c r="E2" s="13">
        <v>1870</v>
      </c>
      <c r="F2" s="14">
        <f>E2+150</f>
        <v>2020</v>
      </c>
      <c r="G2" s="13">
        <v>7.09</v>
      </c>
      <c r="H2" s="15">
        <f t="shared" si="0"/>
        <v>284.9083215796897</v>
      </c>
    </row>
    <row r="3" spans="1:9">
      <c r="A3" s="3"/>
      <c r="B3" s="12" t="s">
        <v>20</v>
      </c>
      <c r="C3" s="12" t="s">
        <v>21</v>
      </c>
      <c r="D3" s="13">
        <v>4.3</v>
      </c>
      <c r="E3" s="13">
        <v>1265</v>
      </c>
      <c r="F3" s="14">
        <f>E3+150</f>
        <v>1415</v>
      </c>
      <c r="G3" s="13">
        <v>4.75</v>
      </c>
      <c r="H3" s="15">
        <f t="shared" si="0"/>
        <v>297.89473684210526</v>
      </c>
      <c r="I3" t="s">
        <v>42</v>
      </c>
    </row>
    <row r="4" spans="1:9">
      <c r="A4" s="3"/>
      <c r="B4" s="12" t="s">
        <v>29</v>
      </c>
      <c r="C4" s="12" t="s">
        <v>8</v>
      </c>
      <c r="D4" s="13">
        <v>55</v>
      </c>
      <c r="E4" s="13"/>
      <c r="F4" s="14">
        <f>E4+150</f>
        <v>150</v>
      </c>
      <c r="G4" s="13">
        <v>8.5117200000000004</v>
      </c>
      <c r="H4" s="15">
        <f t="shared" si="0"/>
        <v>17.622760147185293</v>
      </c>
    </row>
    <row r="5" spans="1:9">
      <c r="A5" s="3"/>
      <c r="B5" s="22" t="s">
        <v>31</v>
      </c>
      <c r="C5" s="12" t="s">
        <v>8</v>
      </c>
      <c r="D5" s="23">
        <v>32</v>
      </c>
      <c r="E5" s="23">
        <v>1725</v>
      </c>
      <c r="F5" s="25">
        <f>E5+200</f>
        <v>1925</v>
      </c>
      <c r="G5" s="23">
        <v>4.1900000000000004</v>
      </c>
      <c r="H5" s="26">
        <f t="shared" si="0"/>
        <v>459.42720763723145</v>
      </c>
    </row>
    <row r="6" spans="1:9" ht="30">
      <c r="A6" s="3"/>
      <c r="B6" s="12" t="s">
        <v>12</v>
      </c>
      <c r="C6" s="17" t="s">
        <v>10</v>
      </c>
      <c r="D6" s="12" t="s">
        <v>11</v>
      </c>
      <c r="E6" s="13">
        <v>1439</v>
      </c>
      <c r="F6" s="14">
        <f>E6+200</f>
        <v>1639</v>
      </c>
      <c r="G6" s="13">
        <v>5.2</v>
      </c>
      <c r="H6" s="15">
        <f t="shared" si="0"/>
        <v>315.19230769230768</v>
      </c>
    </row>
    <row r="7" spans="1:9">
      <c r="A7" s="3"/>
      <c r="B7" s="12" t="s">
        <v>9</v>
      </c>
      <c r="C7" s="12" t="s">
        <v>8</v>
      </c>
      <c r="D7" s="13">
        <v>14.5</v>
      </c>
      <c r="E7" s="13">
        <v>391</v>
      </c>
      <c r="F7" s="14">
        <f>E7+150</f>
        <v>541</v>
      </c>
      <c r="G7" s="13">
        <v>1.39</v>
      </c>
      <c r="H7" s="15">
        <f t="shared" si="0"/>
        <v>389.20863309352518</v>
      </c>
    </row>
    <row r="8" spans="1:9">
      <c r="A8" s="3"/>
      <c r="B8" s="12" t="s">
        <v>37</v>
      </c>
      <c r="C8" s="12" t="s">
        <v>38</v>
      </c>
      <c r="D8" s="13">
        <v>56</v>
      </c>
      <c r="E8" s="13">
        <v>1890</v>
      </c>
      <c r="F8" s="14">
        <f>E8+200</f>
        <v>2090</v>
      </c>
      <c r="G8" s="13">
        <v>6.27</v>
      </c>
      <c r="H8" s="15">
        <f t="shared" si="0"/>
        <v>333.33333333333337</v>
      </c>
    </row>
    <row r="9" spans="1:9">
      <c r="A9" s="3"/>
      <c r="B9" s="12" t="s">
        <v>39</v>
      </c>
      <c r="C9" s="12" t="s">
        <v>40</v>
      </c>
      <c r="D9" s="13">
        <v>220</v>
      </c>
      <c r="E9" s="13">
        <v>1227</v>
      </c>
      <c r="F9" s="14">
        <f t="shared" ref="F9:F15" si="1">E9+150</f>
        <v>1377</v>
      </c>
      <c r="G9" s="13">
        <v>3.74</v>
      </c>
      <c r="H9" s="15">
        <f t="shared" si="0"/>
        <v>368.18181818181819</v>
      </c>
    </row>
    <row r="10" spans="1:9">
      <c r="A10" s="3"/>
      <c r="B10" s="12" t="s">
        <v>18</v>
      </c>
      <c r="C10" s="12" t="s">
        <v>19</v>
      </c>
      <c r="D10" s="13">
        <v>65</v>
      </c>
      <c r="E10" s="13">
        <v>1958</v>
      </c>
      <c r="F10" s="14">
        <f t="shared" si="1"/>
        <v>2108</v>
      </c>
      <c r="G10" s="13">
        <v>6.67</v>
      </c>
      <c r="H10" s="15">
        <f t="shared" si="0"/>
        <v>316.04197901049474</v>
      </c>
    </row>
    <row r="11" spans="1:9">
      <c r="A11" s="3">
        <v>9</v>
      </c>
      <c r="B11" s="12" t="s">
        <v>43</v>
      </c>
      <c r="C11" s="12" t="s">
        <v>19</v>
      </c>
      <c r="D11" s="13">
        <v>32.5</v>
      </c>
      <c r="E11" s="13">
        <v>1089</v>
      </c>
      <c r="F11" s="14">
        <f t="shared" si="1"/>
        <v>1239</v>
      </c>
      <c r="G11" s="13">
        <v>2.29</v>
      </c>
      <c r="H11" s="15">
        <f t="shared" si="0"/>
        <v>541.04803493449776</v>
      </c>
    </row>
    <row r="12" spans="1:9">
      <c r="A12" s="3">
        <v>3</v>
      </c>
      <c r="B12" s="12" t="s">
        <v>32</v>
      </c>
      <c r="C12" s="12" t="s">
        <v>33</v>
      </c>
      <c r="D12" s="13">
        <v>7.8</v>
      </c>
      <c r="E12" s="14">
        <v>740</v>
      </c>
      <c r="F12" s="14">
        <f t="shared" si="1"/>
        <v>890</v>
      </c>
      <c r="G12" s="13">
        <v>8.73</v>
      </c>
      <c r="H12" s="15">
        <f t="shared" ref="H12:H19" si="2">F12/G12</f>
        <v>101.94730813287514</v>
      </c>
      <c r="I12" t="s">
        <v>42</v>
      </c>
    </row>
    <row r="13" spans="1:9">
      <c r="A13" s="3">
        <v>6</v>
      </c>
      <c r="B13" s="12" t="s">
        <v>25</v>
      </c>
      <c r="C13" s="12" t="s">
        <v>4</v>
      </c>
      <c r="D13" s="13">
        <v>40000</v>
      </c>
      <c r="E13" s="13">
        <v>3005</v>
      </c>
      <c r="F13" s="14">
        <f t="shared" si="1"/>
        <v>3155</v>
      </c>
      <c r="G13" s="13">
        <v>14.3</v>
      </c>
      <c r="H13" s="15">
        <f t="shared" si="2"/>
        <v>220.62937062937061</v>
      </c>
      <c r="I13" t="s">
        <v>42</v>
      </c>
    </row>
    <row r="14" spans="1:9">
      <c r="A14" s="3">
        <v>7</v>
      </c>
      <c r="B14" s="12" t="s">
        <v>26</v>
      </c>
      <c r="C14" s="12" t="s">
        <v>4</v>
      </c>
      <c r="D14" s="13">
        <v>10000</v>
      </c>
      <c r="E14" s="13">
        <v>820</v>
      </c>
      <c r="F14" s="14">
        <f t="shared" si="1"/>
        <v>970</v>
      </c>
      <c r="G14" s="13">
        <v>4.26</v>
      </c>
      <c r="H14" s="15">
        <f t="shared" si="2"/>
        <v>227.69953051643193</v>
      </c>
      <c r="I14" t="s">
        <v>42</v>
      </c>
    </row>
    <row r="15" spans="1:9" ht="60">
      <c r="A15" s="3">
        <v>9</v>
      </c>
      <c r="B15" s="12" t="s">
        <v>22</v>
      </c>
      <c r="C15" s="19" t="s">
        <v>23</v>
      </c>
      <c r="D15" s="13" t="s">
        <v>24</v>
      </c>
      <c r="E15" s="13">
        <v>1099</v>
      </c>
      <c r="F15" s="14">
        <f t="shared" si="1"/>
        <v>1249</v>
      </c>
      <c r="G15" s="13">
        <v>3.28</v>
      </c>
      <c r="H15" s="15">
        <f t="shared" si="2"/>
        <v>380.79268292682929</v>
      </c>
    </row>
    <row r="16" spans="1:9">
      <c r="A16" s="3">
        <v>10</v>
      </c>
      <c r="B16" s="12" t="s">
        <v>17</v>
      </c>
      <c r="C16" s="12" t="s">
        <v>4</v>
      </c>
      <c r="D16" s="13">
        <v>180000</v>
      </c>
      <c r="E16" s="13">
        <v>20895</v>
      </c>
      <c r="F16" s="13">
        <f>E16+800</f>
        <v>21695</v>
      </c>
      <c r="G16" s="13">
        <v>64.47</v>
      </c>
      <c r="H16" s="15">
        <f t="shared" si="2"/>
        <v>336.51310687141307</v>
      </c>
    </row>
    <row r="17" spans="1:9" ht="30">
      <c r="A17" s="3">
        <v>13</v>
      </c>
      <c r="B17" s="12" t="s">
        <v>12</v>
      </c>
      <c r="C17" s="17" t="s">
        <v>10</v>
      </c>
      <c r="D17" s="12" t="s">
        <v>11</v>
      </c>
      <c r="E17" s="13">
        <v>1439</v>
      </c>
      <c r="F17" s="14">
        <f>E17+200</f>
        <v>1639</v>
      </c>
      <c r="G17" s="13">
        <v>4.28</v>
      </c>
      <c r="H17" s="15">
        <f t="shared" si="2"/>
        <v>382.94392523364485</v>
      </c>
    </row>
    <row r="18" spans="1:9">
      <c r="A18" s="3">
        <v>15</v>
      </c>
      <c r="B18" s="12" t="s">
        <v>27</v>
      </c>
      <c r="C18" s="12" t="s">
        <v>38</v>
      </c>
      <c r="D18" s="13">
        <v>56</v>
      </c>
      <c r="E18" s="13">
        <v>1980</v>
      </c>
      <c r="F18" s="14">
        <f>E18+150</f>
        <v>2130</v>
      </c>
      <c r="G18" s="13">
        <v>5.04</v>
      </c>
      <c r="H18" s="15">
        <f t="shared" si="2"/>
        <v>422.61904761904759</v>
      </c>
    </row>
    <row r="19" spans="1:9" ht="60">
      <c r="A19" s="3"/>
      <c r="B19" s="12" t="s">
        <v>45</v>
      </c>
      <c r="C19" s="19" t="s">
        <v>46</v>
      </c>
      <c r="D19" s="34" t="s">
        <v>47</v>
      </c>
      <c r="E19" s="13">
        <v>1429</v>
      </c>
      <c r="F19" s="14">
        <f>E19+150</f>
        <v>1579</v>
      </c>
      <c r="G19" s="13">
        <v>4.24</v>
      </c>
      <c r="H19" s="15">
        <f t="shared" si="2"/>
        <v>372.40566037735846</v>
      </c>
    </row>
    <row r="20" spans="1:9">
      <c r="A20" s="3">
        <v>13</v>
      </c>
      <c r="B20" s="12" t="s">
        <v>17</v>
      </c>
      <c r="C20" s="12" t="s">
        <v>4</v>
      </c>
      <c r="D20" s="13">
        <v>180000</v>
      </c>
      <c r="E20" s="13">
        <v>20895</v>
      </c>
      <c r="F20" s="13">
        <f>E20+800</f>
        <v>21695</v>
      </c>
      <c r="G20" s="13">
        <v>54.69</v>
      </c>
      <c r="H20" s="15">
        <f>F20/G20</f>
        <v>396.6904370085939</v>
      </c>
    </row>
    <row r="21" spans="1:9">
      <c r="A21" s="3">
        <v>17</v>
      </c>
      <c r="B21" s="12" t="s">
        <v>54</v>
      </c>
      <c r="C21" s="12" t="s">
        <v>8</v>
      </c>
      <c r="D21" s="18">
        <v>49</v>
      </c>
      <c r="E21" s="13">
        <v>1870</v>
      </c>
      <c r="F21" s="14">
        <f>E21+150</f>
        <v>2020</v>
      </c>
      <c r="G21" s="13">
        <v>4.8899999999999997</v>
      </c>
      <c r="H21" s="15">
        <f>F21/G21</f>
        <v>413.0879345603272</v>
      </c>
      <c r="I21" t="s">
        <v>65</v>
      </c>
    </row>
    <row r="22" spans="1:9">
      <c r="A22" s="3">
        <v>18</v>
      </c>
      <c r="B22" s="12" t="s">
        <v>61</v>
      </c>
      <c r="C22" s="12" t="s">
        <v>62</v>
      </c>
      <c r="D22" s="13">
        <v>190</v>
      </c>
      <c r="E22" s="13">
        <v>745</v>
      </c>
      <c r="F22" s="14">
        <f>E22+150</f>
        <v>895</v>
      </c>
      <c r="G22" s="13">
        <v>2.29</v>
      </c>
      <c r="H22" s="15">
        <f>F22/G22</f>
        <v>390.82969432314411</v>
      </c>
      <c r="I22" t="s">
        <v>65</v>
      </c>
    </row>
    <row r="23" spans="1:9">
      <c r="A23" s="3">
        <v>19</v>
      </c>
      <c r="B23" s="12" t="s">
        <v>18</v>
      </c>
      <c r="C23" s="12" t="s">
        <v>19</v>
      </c>
      <c r="D23" s="13">
        <v>65</v>
      </c>
      <c r="E23" s="13">
        <v>1958</v>
      </c>
      <c r="F23" s="14">
        <f>E23+150</f>
        <v>2108</v>
      </c>
      <c r="G23" s="13">
        <v>6.67</v>
      </c>
      <c r="H23" s="15">
        <f>F23/G23</f>
        <v>316.04197901049474</v>
      </c>
      <c r="I23" t="s">
        <v>65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Чемпионы</vt:lpstr>
      <vt:lpstr>Лузеры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Горбатенко Кирилл</dc:creator>
  <cp:lastModifiedBy>Natutja</cp:lastModifiedBy>
  <dcterms:created xsi:type="dcterms:W3CDTF">2018-08-30T10:29:53Z</dcterms:created>
  <dcterms:modified xsi:type="dcterms:W3CDTF">2018-11-09T13:09:18Z</dcterms:modified>
</cp:coreProperties>
</file>