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msk-fs01\UserDocs$\k.gorbatenko\Desktop\ПРОДАЖИ\ПРАЙС\"/>
    </mc:Choice>
  </mc:AlternateContent>
  <bookViews>
    <workbookView xWindow="0" yWindow="0" windowWidth="19155" windowHeight="91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8" i="1"/>
  <c r="G8" i="1" s="1"/>
  <c r="E7" i="1"/>
  <c r="G7" i="1" s="1"/>
  <c r="F8" i="1" l="1"/>
  <c r="E57" i="1"/>
  <c r="F57" i="1" s="1"/>
  <c r="E21" i="1" l="1"/>
  <c r="F21" i="1" s="1"/>
  <c r="E20" i="1"/>
  <c r="F20" i="1" s="1"/>
  <c r="E19" i="1"/>
  <c r="F19" i="1" s="1"/>
  <c r="E17" i="1" l="1"/>
  <c r="G17" i="1" s="1"/>
  <c r="E18" i="1"/>
  <c r="G18" i="1" s="1"/>
  <c r="E16" i="1"/>
  <c r="G16" i="1" s="1"/>
  <c r="E55" i="1" l="1"/>
  <c r="F55" i="1" s="1"/>
  <c r="E60" i="1" l="1"/>
  <c r="F60" i="1" s="1"/>
  <c r="E53" i="1"/>
  <c r="F53" i="1" s="1"/>
  <c r="E54" i="1"/>
  <c r="F54" i="1" s="1"/>
  <c r="E49" i="1"/>
  <c r="F49" i="1" s="1"/>
  <c r="E48" i="1"/>
  <c r="F48" i="1" s="1"/>
  <c r="E47" i="1"/>
  <c r="F47" i="1" s="1"/>
  <c r="E52" i="1"/>
  <c r="F52" i="1" s="1"/>
  <c r="E51" i="1"/>
  <c r="F51" i="1" s="1"/>
  <c r="E45" i="1"/>
  <c r="F45" i="1" s="1"/>
  <c r="E44" i="1"/>
  <c r="F44" i="1" s="1"/>
  <c r="E42" i="1"/>
  <c r="F42" i="1" s="1"/>
  <c r="E41" i="1"/>
  <c r="F41" i="1" s="1"/>
  <c r="E40" i="1"/>
  <c r="F40" i="1" s="1"/>
  <c r="E39" i="1"/>
  <c r="F39" i="1" s="1"/>
  <c r="E37" i="1"/>
  <c r="F37" i="1" s="1"/>
  <c r="E35" i="1"/>
  <c r="F35" i="1" s="1"/>
  <c r="E34" i="1"/>
  <c r="F34" i="1" s="1"/>
  <c r="E33" i="1"/>
  <c r="F33" i="1" s="1"/>
  <c r="E32" i="1"/>
  <c r="F32" i="1" s="1"/>
  <c r="E31" i="1"/>
  <c r="F31" i="1" s="1"/>
  <c r="E29" i="1"/>
  <c r="F29" i="1" s="1"/>
  <c r="E28" i="1"/>
  <c r="F28" i="1" s="1"/>
  <c r="E27" i="1"/>
  <c r="F27" i="1" s="1"/>
  <c r="E26" i="1"/>
  <c r="F26" i="1" s="1"/>
  <c r="E24" i="1"/>
  <c r="F24" i="1" s="1"/>
  <c r="E23" i="1"/>
  <c r="F23" i="1" s="1"/>
  <c r="E22" i="1"/>
  <c r="F22" i="1" s="1"/>
  <c r="E15" i="1"/>
  <c r="G15" i="1" s="1"/>
  <c r="E14" i="1"/>
  <c r="G14" i="1" s="1"/>
  <c r="E13" i="1"/>
  <c r="F13" i="1" s="1"/>
  <c r="E12" i="1"/>
  <c r="G12" i="1" s="1"/>
  <c r="E11" i="1"/>
  <c r="F11" i="1" s="1"/>
  <c r="E10" i="1"/>
  <c r="G10" i="1" s="1"/>
  <c r="E9" i="1"/>
  <c r="G9" i="1" s="1"/>
  <c r="F9" i="1" l="1"/>
</calcChain>
</file>

<file path=xl/sharedStrings.xml><?xml version="1.0" encoding="utf-8"?>
<sst xmlns="http://schemas.openxmlformats.org/spreadsheetml/2006/main" count="194" uniqueCount="84">
  <si>
    <t>Дата:</t>
  </si>
  <si>
    <t>Курс $:</t>
  </si>
  <si>
    <t>№ п/п</t>
  </si>
  <si>
    <t>⛏SHA256⛏</t>
  </si>
  <si>
    <t>⛏Cryptonight⛏</t>
  </si>
  <si>
    <t>⛏Ethash⛏</t>
  </si>
  <si>
    <t>Алгоритм</t>
  </si>
  <si>
    <t>Цена в Китае ($)</t>
  </si>
  <si>
    <t xml:space="preserve">Цена в Москве без БП ($) </t>
  </si>
  <si>
    <t xml:space="preserve">Цена в Москве c БП ($) </t>
  </si>
  <si>
    <t>Цена призводи-теля ($)</t>
  </si>
  <si>
    <t>-</t>
  </si>
  <si>
    <t>Whatsminer M10 - 33 Th/s</t>
  </si>
  <si>
    <t>Наименование - Хэшрэйт</t>
  </si>
  <si>
    <t>Antminer S9- Hydro - 18 Th/s</t>
  </si>
  <si>
    <t>Antminer T9+ - 10.5Th/s</t>
  </si>
  <si>
    <t>Дата отгрузки из Китая</t>
  </si>
  <si>
    <t>прямо сйечас</t>
  </si>
  <si>
    <t>Ebang E9i - 13,5 Th/s</t>
  </si>
  <si>
    <t>Innosilicon T2turbo - 24 Th/s</t>
  </si>
  <si>
    <t>Innosilicon T2 - 17.2Th/s</t>
  </si>
  <si>
    <t xml:space="preserve">Ebang E9.2 - 12 Th/s </t>
  </si>
  <si>
    <t xml:space="preserve">Ebang E9.3 - 16 Th/s </t>
  </si>
  <si>
    <t>Antminer L3++  - 580Mh/s</t>
  </si>
  <si>
    <t>⛏Scrypt⛏</t>
  </si>
  <si>
    <t>в теч. 7 дней после оплаты</t>
  </si>
  <si>
    <t>Antminer L3+  - 504Mh/s</t>
  </si>
  <si>
    <t xml:space="preserve">Innjsilicon A4+ - 620 Mh/s </t>
  </si>
  <si>
    <t xml:space="preserve">Innosilicon A6 - 1230 Mh/s </t>
  </si>
  <si>
    <t>Baikal Giant N240 - 240/480 Kh/s</t>
  </si>
  <si>
    <t>⛏Cryptonight/ Cryptonaight-lite⛏</t>
  </si>
  <si>
    <t>Baikal BK-N70 - 70/140 Kh/s</t>
  </si>
  <si>
    <t>Baikal BK-N+ 40/80 Kh/s</t>
  </si>
  <si>
    <t>Innosilicon A8+ 248 Kh/s</t>
  </si>
  <si>
    <t>Antminer X3 - 220 Kh/s</t>
  </si>
  <si>
    <t>Antminer E3 - 180 Mh/s</t>
  </si>
  <si>
    <t>⛏Equihash⛏</t>
  </si>
  <si>
    <t>Antminer Z9 mini - 10 Кsol/s</t>
  </si>
  <si>
    <t>Antminer Z9 - 40 Кsol/s</t>
  </si>
  <si>
    <t>Asicmainer Zeon - 180 Кsol/s</t>
  </si>
  <si>
    <t>⛏Blake2b⛏</t>
  </si>
  <si>
    <t>Innosilicon S11 - 4,3 Th/s</t>
  </si>
  <si>
    <t>Antminer A3 - 815 Gh/s</t>
  </si>
  <si>
    <t>⛏Blake256 / Blake2b⛏</t>
  </si>
  <si>
    <t>iBelink DSM7T - 7 /3,5 Th/s</t>
  </si>
  <si>
    <t>⛏Blake256R8 + Blake256R14 / Lbry + Pascal ⛏</t>
  </si>
  <si>
    <t>Baikal D  - 280/70 Gh/s</t>
  </si>
  <si>
    <t>Innosilicon A5 - 32,5 Gh/s</t>
  </si>
  <si>
    <t>⛏X11⛏</t>
  </si>
  <si>
    <t>Innosilicon A5+ - 65 Gh/s</t>
  </si>
  <si>
    <t>Antminer D3 - 17 Gh/s</t>
  </si>
  <si>
    <t>⛏ Blake256R14⛏</t>
  </si>
  <si>
    <t>⛏Blake256R14 / Blake256R8 / Blake2B /Lbry / Pascal ⛏</t>
  </si>
  <si>
    <t xml:space="preserve">Baikal B - 160/160/80/40/40 Gh/s </t>
  </si>
  <si>
    <t>1600 w / 1800 w</t>
  </si>
  <si>
    <t xml:space="preserve">APW3++ / APW7 </t>
  </si>
  <si>
    <t>Директор по продажам A-mining______________Кирилл Горбатенко</t>
  </si>
  <si>
    <t xml:space="preserve"> +7-966-045-13-47; +7 (495) 357-00-97</t>
  </si>
  <si>
    <t>www.a-mining.ru</t>
  </si>
  <si>
    <t>Telegram: t.me/A_MINING_RU</t>
  </si>
  <si>
    <t xml:space="preserve">                         Прайс-лист A-mining на поставку asiс-майнеров в Москву</t>
  </si>
  <si>
    <t>Innosilicon A9 - 50 Кsol/s</t>
  </si>
  <si>
    <t>Antminer DR3</t>
  </si>
  <si>
    <t>в теч. 10 дней после оплаты</t>
  </si>
  <si>
    <t>Whatsminer D1 44 Th/s</t>
  </si>
  <si>
    <t>AntBox на 324 asic-майнера</t>
  </si>
  <si>
    <t>20 FT / 5,85 м х 2,3 м х 3,07 м / 3 тонны</t>
  </si>
  <si>
    <t xml:space="preserve">Antminer S9(i) - 14,5 Th/s </t>
  </si>
  <si>
    <t>Innosilicon T2turbo - 25 Th/s</t>
  </si>
  <si>
    <t>Innosilicon T2turbo - 32 Th/s</t>
  </si>
  <si>
    <t>31 декабря</t>
  </si>
  <si>
    <t xml:space="preserve">(распродан) </t>
  </si>
  <si>
    <t>Ebang E11++ - 44 Th/s</t>
  </si>
  <si>
    <t>Ebang E11+ - 37 Th/s</t>
  </si>
  <si>
    <t>Ebang E11 - 30 Th/s</t>
  </si>
  <si>
    <t>(распродан)</t>
  </si>
  <si>
    <t>прямо сйечас (цена по запросу)</t>
  </si>
  <si>
    <t>Baikal - G28 - 28/28/28/28/28/14/3,5/28</t>
  </si>
  <si>
    <t>⛏X11 / Quark / Qubit / Myriad - Groestl / Nist5 / Skein / X11Gost / Groestl⛏</t>
  </si>
  <si>
    <t xml:space="preserve">Antminer S15 - 28 TH/s </t>
  </si>
  <si>
    <t>Antminer T15 - 23 TH/s</t>
  </si>
  <si>
    <t>20-31 декабря</t>
  </si>
  <si>
    <t>11-20 ноября</t>
  </si>
  <si>
    <t>25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</si>
</sst>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3" borderId="0" xfId="0" applyFill="1"/>
    <xf numFmtId="0" fontId="2" fillId="3" borderId="0" xfId="0" applyFont="1" applyFill="1"/>
    <xf numFmtId="0" fontId="1" fillId="3" borderId="0" xfId="0" applyFont="1" applyFill="1" applyAlignment="1">
      <alignment horizontal="right"/>
    </xf>
    <xf numFmtId="1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/>
    <xf numFmtId="0" fontId="1" fillId="3" borderId="0" xfId="0" applyFont="1" applyFill="1"/>
    <xf numFmtId="0" fontId="3" fillId="3" borderId="0" xfId="1" applyFill="1"/>
    <xf numFmtId="0" fontId="0" fillId="4" borderId="1" xfId="0" applyFill="1" applyBorder="1" applyAlignment="1">
      <alignment horizontal="center" vertical="top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1" fontId="0" fillId="3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-mining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L54" sqref="L54"/>
    </sheetView>
  </sheetViews>
  <sheetFormatPr defaultRowHeight="15" x14ac:dyDescent="0.25"/>
  <cols>
    <col min="1" max="1" width="6.28515625" customWidth="1"/>
    <col min="2" max="2" width="29.7109375" customWidth="1"/>
    <col min="3" max="3" width="16.42578125" customWidth="1"/>
    <col min="4" max="4" width="10.140625" customWidth="1"/>
    <col min="5" max="5" width="9.85546875" customWidth="1"/>
    <col min="6" max="6" width="11.5703125" customWidth="1"/>
    <col min="7" max="7" width="11.28515625" customWidth="1"/>
    <col min="8" max="8" width="27.140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21" x14ac:dyDescent="0.35">
      <c r="A2" s="1"/>
      <c r="B2" s="2" t="s">
        <v>60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3" t="s">
        <v>0</v>
      </c>
      <c r="C4" s="4">
        <v>43412</v>
      </c>
      <c r="D4" s="3"/>
      <c r="E4" s="3" t="s">
        <v>1</v>
      </c>
      <c r="F4" s="5">
        <v>66.28</v>
      </c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44.25" customHeight="1" x14ac:dyDescent="0.25">
      <c r="A6" s="6" t="s">
        <v>2</v>
      </c>
      <c r="B6" s="15" t="s">
        <v>13</v>
      </c>
      <c r="C6" s="15" t="s">
        <v>6</v>
      </c>
      <c r="D6" s="7" t="s">
        <v>10</v>
      </c>
      <c r="E6" s="7" t="s">
        <v>7</v>
      </c>
      <c r="F6" s="7" t="s">
        <v>8</v>
      </c>
      <c r="G6" s="7" t="s">
        <v>9</v>
      </c>
      <c r="H6" s="7" t="s">
        <v>16</v>
      </c>
    </row>
    <row r="7" spans="1:8" x14ac:dyDescent="0.25">
      <c r="A7" s="8">
        <v>1</v>
      </c>
      <c r="B7" s="9" t="s">
        <v>79</v>
      </c>
      <c r="C7" s="8" t="s">
        <v>3</v>
      </c>
      <c r="D7" s="8">
        <v>1475</v>
      </c>
      <c r="E7" s="10">
        <f t="shared" ref="E7:E8" si="0">D7*1.1</f>
        <v>1622.5000000000002</v>
      </c>
      <c r="F7" s="10">
        <f>E7+200</f>
        <v>1822.5000000000002</v>
      </c>
      <c r="G7" s="10">
        <f t="shared" ref="G7:G8" si="1">E7+105+200</f>
        <v>1927.5000000000002</v>
      </c>
      <c r="H7" s="8" t="s">
        <v>81</v>
      </c>
    </row>
    <row r="8" spans="1:8" x14ac:dyDescent="0.25">
      <c r="A8" s="8">
        <v>2</v>
      </c>
      <c r="B8" s="9" t="s">
        <v>80</v>
      </c>
      <c r="C8" s="8" t="s">
        <v>3</v>
      </c>
      <c r="D8" s="8">
        <v>913</v>
      </c>
      <c r="E8" s="10">
        <f t="shared" si="0"/>
        <v>1004.3000000000001</v>
      </c>
      <c r="F8" s="10">
        <f>E8+200</f>
        <v>1204.3000000000002</v>
      </c>
      <c r="G8" s="10">
        <f t="shared" si="1"/>
        <v>1309.3000000000002</v>
      </c>
      <c r="H8" s="8" t="s">
        <v>81</v>
      </c>
    </row>
    <row r="9" spans="1:8" x14ac:dyDescent="0.25">
      <c r="A9" s="8">
        <v>3</v>
      </c>
      <c r="B9" s="9" t="s">
        <v>14</v>
      </c>
      <c r="C9" s="8" t="s">
        <v>3</v>
      </c>
      <c r="D9" s="8">
        <v>636</v>
      </c>
      <c r="E9" s="10">
        <f>D9*1.1</f>
        <v>699.6</v>
      </c>
      <c r="F9" s="10">
        <f>E9+150</f>
        <v>849.6</v>
      </c>
      <c r="G9" s="10">
        <f>E9+105+200</f>
        <v>1004.6</v>
      </c>
      <c r="H9" s="8" t="s">
        <v>82</v>
      </c>
    </row>
    <row r="10" spans="1:8" x14ac:dyDescent="0.25">
      <c r="A10" s="8">
        <v>4</v>
      </c>
      <c r="B10" s="9" t="s">
        <v>67</v>
      </c>
      <c r="C10" s="8" t="s">
        <v>3</v>
      </c>
      <c r="D10" s="8">
        <v>392</v>
      </c>
      <c r="E10" s="10">
        <f t="shared" ref="E10:E28" si="2">D10*1.1</f>
        <v>431.20000000000005</v>
      </c>
      <c r="F10" s="10" t="s">
        <v>11</v>
      </c>
      <c r="G10" s="10">
        <f>E10+200</f>
        <v>631.20000000000005</v>
      </c>
      <c r="H10" s="8" t="s">
        <v>82</v>
      </c>
    </row>
    <row r="11" spans="1:8" x14ac:dyDescent="0.25">
      <c r="A11" s="8">
        <v>5</v>
      </c>
      <c r="B11" s="9" t="s">
        <v>67</v>
      </c>
      <c r="C11" s="8" t="s">
        <v>3</v>
      </c>
      <c r="D11" s="8">
        <v>307</v>
      </c>
      <c r="E11" s="10">
        <f t="shared" si="2"/>
        <v>337.70000000000005</v>
      </c>
      <c r="F11" s="10">
        <f>E11+150</f>
        <v>487.70000000000005</v>
      </c>
      <c r="G11" s="8" t="s">
        <v>11</v>
      </c>
      <c r="H11" s="8" t="s">
        <v>82</v>
      </c>
    </row>
    <row r="12" spans="1:8" x14ac:dyDescent="0.25">
      <c r="A12" s="8">
        <v>6</v>
      </c>
      <c r="B12" s="9" t="s">
        <v>15</v>
      </c>
      <c r="C12" s="8" t="s">
        <v>3</v>
      </c>
      <c r="D12" s="8">
        <v>236</v>
      </c>
      <c r="E12" s="10">
        <f t="shared" si="2"/>
        <v>259.60000000000002</v>
      </c>
      <c r="F12" s="8" t="s">
        <v>11</v>
      </c>
      <c r="G12" s="10">
        <f>E12+200</f>
        <v>459.6</v>
      </c>
      <c r="H12" s="8" t="s">
        <v>25</v>
      </c>
    </row>
    <row r="13" spans="1:8" x14ac:dyDescent="0.25">
      <c r="A13" s="8">
        <v>7</v>
      </c>
      <c r="B13" s="9" t="s">
        <v>15</v>
      </c>
      <c r="C13" s="8" t="s">
        <v>3</v>
      </c>
      <c r="D13" s="8">
        <v>151</v>
      </c>
      <c r="E13" s="10">
        <f t="shared" si="2"/>
        <v>166.10000000000002</v>
      </c>
      <c r="F13" s="10">
        <f>E13+150</f>
        <v>316.10000000000002</v>
      </c>
      <c r="G13" s="8" t="s">
        <v>11</v>
      </c>
      <c r="H13" s="8" t="s">
        <v>25</v>
      </c>
    </row>
    <row r="14" spans="1:8" x14ac:dyDescent="0.25">
      <c r="A14" s="8">
        <v>8</v>
      </c>
      <c r="B14" s="9" t="s">
        <v>12</v>
      </c>
      <c r="C14" s="8" t="s">
        <v>3</v>
      </c>
      <c r="D14" s="8">
        <v>1488</v>
      </c>
      <c r="E14" s="10">
        <f t="shared" si="2"/>
        <v>1636.8000000000002</v>
      </c>
      <c r="F14" s="10" t="s">
        <v>11</v>
      </c>
      <c r="G14" s="10">
        <f t="shared" ref="G14:G18" si="3">E14+200</f>
        <v>1836.8000000000002</v>
      </c>
      <c r="H14" s="8" t="s">
        <v>70</v>
      </c>
    </row>
    <row r="15" spans="1:8" x14ac:dyDescent="0.25">
      <c r="A15" s="8">
        <v>9</v>
      </c>
      <c r="B15" s="9" t="s">
        <v>19</v>
      </c>
      <c r="C15" s="8" t="s">
        <v>3</v>
      </c>
      <c r="D15" s="8">
        <v>1350</v>
      </c>
      <c r="E15" s="10">
        <f t="shared" si="2"/>
        <v>1485.0000000000002</v>
      </c>
      <c r="F15" s="10" t="s">
        <v>11</v>
      </c>
      <c r="G15" s="10">
        <f t="shared" si="3"/>
        <v>1685.0000000000002</v>
      </c>
      <c r="H15" s="8" t="s">
        <v>17</v>
      </c>
    </row>
    <row r="16" spans="1:8" x14ac:dyDescent="0.25">
      <c r="A16" s="8">
        <v>10</v>
      </c>
      <c r="B16" s="9" t="s">
        <v>68</v>
      </c>
      <c r="C16" s="8" t="s">
        <v>3</v>
      </c>
      <c r="D16" s="8">
        <v>1150</v>
      </c>
      <c r="E16" s="10">
        <f t="shared" si="2"/>
        <v>1265</v>
      </c>
      <c r="F16" s="10" t="s">
        <v>11</v>
      </c>
      <c r="G16" s="10">
        <f t="shared" ref="G16:G17" si="4">E16+200</f>
        <v>1465</v>
      </c>
      <c r="H16" s="8" t="s">
        <v>17</v>
      </c>
    </row>
    <row r="17" spans="1:8" x14ac:dyDescent="0.25">
      <c r="A17" s="8">
        <v>11</v>
      </c>
      <c r="B17" s="9" t="s">
        <v>69</v>
      </c>
      <c r="C17" s="8" t="s">
        <v>3</v>
      </c>
      <c r="D17" s="8">
        <v>1568</v>
      </c>
      <c r="E17" s="10">
        <f t="shared" si="2"/>
        <v>1724.8000000000002</v>
      </c>
      <c r="F17" s="10"/>
      <c r="G17" s="10">
        <f t="shared" si="4"/>
        <v>1924.8000000000002</v>
      </c>
      <c r="H17" s="8" t="s">
        <v>71</v>
      </c>
    </row>
    <row r="18" spans="1:8" x14ac:dyDescent="0.25">
      <c r="A18" s="8">
        <v>12</v>
      </c>
      <c r="B18" s="9" t="s">
        <v>20</v>
      </c>
      <c r="C18" s="8" t="s">
        <v>3</v>
      </c>
      <c r="D18" s="8">
        <v>1118</v>
      </c>
      <c r="E18" s="10">
        <f t="shared" si="2"/>
        <v>1229.8000000000002</v>
      </c>
      <c r="F18" s="10" t="s">
        <v>11</v>
      </c>
      <c r="G18" s="10">
        <f t="shared" si="3"/>
        <v>1429.8000000000002</v>
      </c>
      <c r="H18" s="8" t="s">
        <v>17</v>
      </c>
    </row>
    <row r="19" spans="1:8" x14ac:dyDescent="0.25">
      <c r="A19" s="8">
        <v>13</v>
      </c>
      <c r="B19" s="9" t="s">
        <v>72</v>
      </c>
      <c r="C19" s="8" t="s">
        <v>3</v>
      </c>
      <c r="D19" s="8">
        <v>2024</v>
      </c>
      <c r="E19" s="10">
        <f t="shared" si="2"/>
        <v>2226.4</v>
      </c>
      <c r="F19" s="10">
        <f t="shared" ref="F19" si="5">E19+150</f>
        <v>2376.4</v>
      </c>
      <c r="G19" s="10" t="s">
        <v>11</v>
      </c>
      <c r="H19" s="8" t="s">
        <v>71</v>
      </c>
    </row>
    <row r="20" spans="1:8" x14ac:dyDescent="0.25">
      <c r="A20" s="8">
        <v>14</v>
      </c>
      <c r="B20" s="9" t="s">
        <v>73</v>
      </c>
      <c r="C20" s="8" t="s">
        <v>3</v>
      </c>
      <c r="D20" s="8">
        <v>1517</v>
      </c>
      <c r="E20" s="10">
        <f t="shared" si="2"/>
        <v>1668.7</v>
      </c>
      <c r="F20" s="10">
        <f t="shared" ref="F20:F35" si="6">E20+150</f>
        <v>1818.7</v>
      </c>
      <c r="G20" s="10" t="s">
        <v>11</v>
      </c>
      <c r="H20" s="8" t="s">
        <v>71</v>
      </c>
    </row>
    <row r="21" spans="1:8" x14ac:dyDescent="0.25">
      <c r="A21" s="8">
        <v>15</v>
      </c>
      <c r="B21" s="9" t="s">
        <v>74</v>
      </c>
      <c r="C21" s="8" t="s">
        <v>3</v>
      </c>
      <c r="D21" s="8">
        <v>1110</v>
      </c>
      <c r="E21" s="10">
        <f t="shared" si="2"/>
        <v>1221</v>
      </c>
      <c r="F21" s="10">
        <f t="shared" si="6"/>
        <v>1371</v>
      </c>
      <c r="G21" s="10" t="s">
        <v>11</v>
      </c>
      <c r="H21" s="8" t="s">
        <v>71</v>
      </c>
    </row>
    <row r="22" spans="1:8" x14ac:dyDescent="0.25">
      <c r="A22" s="8">
        <v>16</v>
      </c>
      <c r="B22" s="9" t="s">
        <v>18</v>
      </c>
      <c r="C22" s="8" t="s">
        <v>3</v>
      </c>
      <c r="D22" s="8">
        <v>745</v>
      </c>
      <c r="E22" s="10">
        <f t="shared" si="2"/>
        <v>819.50000000000011</v>
      </c>
      <c r="F22" s="10">
        <f t="shared" si="6"/>
        <v>969.50000000000011</v>
      </c>
      <c r="G22" s="10" t="s">
        <v>11</v>
      </c>
      <c r="H22" s="8" t="s">
        <v>17</v>
      </c>
    </row>
    <row r="23" spans="1:8" x14ac:dyDescent="0.25">
      <c r="A23" s="8">
        <v>17</v>
      </c>
      <c r="B23" s="9" t="s">
        <v>21</v>
      </c>
      <c r="C23" s="8" t="s">
        <v>3</v>
      </c>
      <c r="D23" s="8">
        <v>750</v>
      </c>
      <c r="E23" s="10">
        <f t="shared" si="2"/>
        <v>825.00000000000011</v>
      </c>
      <c r="F23" s="10">
        <f t="shared" si="6"/>
        <v>975.00000000000011</v>
      </c>
      <c r="G23" s="10" t="s">
        <v>11</v>
      </c>
      <c r="H23" s="8" t="s">
        <v>17</v>
      </c>
    </row>
    <row r="24" spans="1:8" x14ac:dyDescent="0.25">
      <c r="A24" s="8">
        <v>18</v>
      </c>
      <c r="B24" s="9" t="s">
        <v>22</v>
      </c>
      <c r="C24" s="8" t="s">
        <v>3</v>
      </c>
      <c r="D24" s="8">
        <v>950</v>
      </c>
      <c r="E24" s="10">
        <f t="shared" si="2"/>
        <v>1045</v>
      </c>
      <c r="F24" s="10">
        <f t="shared" si="6"/>
        <v>1195</v>
      </c>
      <c r="G24" s="10" t="s">
        <v>11</v>
      </c>
      <c r="H24" s="8" t="s">
        <v>17</v>
      </c>
    </row>
    <row r="25" spans="1:8" x14ac:dyDescent="0.25">
      <c r="A25" s="1"/>
      <c r="B25" s="1"/>
      <c r="C25" s="11"/>
      <c r="D25" s="1"/>
      <c r="E25" s="1"/>
      <c r="F25" s="1"/>
      <c r="G25" s="1"/>
      <c r="H25" s="11"/>
    </row>
    <row r="26" spans="1:8" x14ac:dyDescent="0.25">
      <c r="A26" s="8">
        <v>19</v>
      </c>
      <c r="B26" s="9" t="s">
        <v>23</v>
      </c>
      <c r="C26" s="8" t="s">
        <v>24</v>
      </c>
      <c r="D26" s="8">
        <v>65</v>
      </c>
      <c r="E26" s="10">
        <f t="shared" si="2"/>
        <v>71.5</v>
      </c>
      <c r="F26" s="10">
        <f t="shared" si="6"/>
        <v>221.5</v>
      </c>
      <c r="G26" s="8" t="s">
        <v>11</v>
      </c>
      <c r="H26" s="8" t="s">
        <v>25</v>
      </c>
    </row>
    <row r="27" spans="1:8" x14ac:dyDescent="0.25">
      <c r="A27" s="8">
        <v>20</v>
      </c>
      <c r="B27" s="9" t="s">
        <v>26</v>
      </c>
      <c r="C27" s="8" t="s">
        <v>24</v>
      </c>
      <c r="D27" s="8">
        <v>52</v>
      </c>
      <c r="E27" s="10">
        <f t="shared" si="2"/>
        <v>57.2</v>
      </c>
      <c r="F27" s="10">
        <f t="shared" si="6"/>
        <v>207.2</v>
      </c>
      <c r="G27" s="8" t="s">
        <v>11</v>
      </c>
      <c r="H27" s="8" t="s">
        <v>25</v>
      </c>
    </row>
    <row r="28" spans="1:8" x14ac:dyDescent="0.25">
      <c r="A28" s="8">
        <v>21</v>
      </c>
      <c r="B28" s="9" t="s">
        <v>27</v>
      </c>
      <c r="C28" s="8" t="s">
        <v>24</v>
      </c>
      <c r="D28" s="8">
        <v>1500</v>
      </c>
      <c r="E28" s="8">
        <f t="shared" si="2"/>
        <v>1650.0000000000002</v>
      </c>
      <c r="F28" s="8">
        <f t="shared" si="6"/>
        <v>1800.0000000000002</v>
      </c>
      <c r="G28" s="8" t="s">
        <v>11</v>
      </c>
      <c r="H28" s="8" t="s">
        <v>17</v>
      </c>
    </row>
    <row r="29" spans="1:8" x14ac:dyDescent="0.25">
      <c r="A29" s="8">
        <v>22</v>
      </c>
      <c r="B29" s="9" t="s">
        <v>28</v>
      </c>
      <c r="C29" s="8" t="s">
        <v>24</v>
      </c>
      <c r="D29" s="8">
        <v>3000</v>
      </c>
      <c r="E29" s="8">
        <f>D29*1.05</f>
        <v>3150</v>
      </c>
      <c r="F29" s="8">
        <f t="shared" si="6"/>
        <v>3300</v>
      </c>
      <c r="G29" s="8" t="s">
        <v>11</v>
      </c>
      <c r="H29" s="8" t="s">
        <v>17</v>
      </c>
    </row>
    <row r="30" spans="1:8" x14ac:dyDescent="0.25">
      <c r="A30" s="1"/>
      <c r="B30" s="1"/>
      <c r="C30" s="11"/>
      <c r="D30" s="1"/>
      <c r="E30" s="1"/>
      <c r="F30" s="1"/>
      <c r="G30" s="1"/>
      <c r="H30" s="11"/>
    </row>
    <row r="31" spans="1:8" ht="45" x14ac:dyDescent="0.25">
      <c r="A31" s="8">
        <v>23</v>
      </c>
      <c r="B31" s="9" t="s">
        <v>29</v>
      </c>
      <c r="C31" s="19" t="s">
        <v>30</v>
      </c>
      <c r="D31" s="8">
        <v>1299</v>
      </c>
      <c r="E31" s="10">
        <f>D31*1.1</f>
        <v>1428.9</v>
      </c>
      <c r="F31" s="10">
        <f t="shared" si="6"/>
        <v>1578.9</v>
      </c>
      <c r="G31" s="8" t="s">
        <v>11</v>
      </c>
      <c r="H31" s="8" t="s">
        <v>17</v>
      </c>
    </row>
    <row r="32" spans="1:8" ht="45" x14ac:dyDescent="0.25">
      <c r="A32" s="8">
        <v>24</v>
      </c>
      <c r="B32" s="9" t="s">
        <v>31</v>
      </c>
      <c r="C32" s="19" t="s">
        <v>30</v>
      </c>
      <c r="D32" s="8">
        <v>399</v>
      </c>
      <c r="E32" s="10">
        <f>D32*1.1</f>
        <v>438.90000000000003</v>
      </c>
      <c r="F32" s="10">
        <f t="shared" si="6"/>
        <v>588.90000000000009</v>
      </c>
      <c r="G32" s="8" t="s">
        <v>11</v>
      </c>
      <c r="H32" s="8" t="s">
        <v>17</v>
      </c>
    </row>
    <row r="33" spans="1:8" ht="45" x14ac:dyDescent="0.25">
      <c r="A33" s="8">
        <v>25</v>
      </c>
      <c r="B33" s="9" t="s">
        <v>32</v>
      </c>
      <c r="C33" s="19" t="s">
        <v>30</v>
      </c>
      <c r="D33" s="8">
        <v>266</v>
      </c>
      <c r="E33" s="10">
        <f>D33*1.1</f>
        <v>292.60000000000002</v>
      </c>
      <c r="F33" s="10">
        <f t="shared" si="6"/>
        <v>442.6</v>
      </c>
      <c r="G33" s="8" t="s">
        <v>11</v>
      </c>
      <c r="H33" s="8" t="s">
        <v>17</v>
      </c>
    </row>
    <row r="34" spans="1:8" ht="23.25" customHeight="1" x14ac:dyDescent="0.25">
      <c r="A34" s="8">
        <v>26</v>
      </c>
      <c r="B34" s="9" t="s">
        <v>33</v>
      </c>
      <c r="C34" s="19" t="s">
        <v>4</v>
      </c>
      <c r="D34" s="8">
        <v>1499</v>
      </c>
      <c r="E34" s="10">
        <f>D34*1.1</f>
        <v>1648.9</v>
      </c>
      <c r="F34" s="10">
        <f t="shared" si="6"/>
        <v>1798.9</v>
      </c>
      <c r="G34" s="8" t="s">
        <v>11</v>
      </c>
      <c r="H34" s="8" t="s">
        <v>17</v>
      </c>
    </row>
    <row r="35" spans="1:8" ht="21.75" customHeight="1" x14ac:dyDescent="0.25">
      <c r="A35" s="8">
        <v>27</v>
      </c>
      <c r="B35" s="9" t="s">
        <v>34</v>
      </c>
      <c r="C35" s="19" t="s">
        <v>4</v>
      </c>
      <c r="D35" s="8">
        <v>1115</v>
      </c>
      <c r="E35" s="10">
        <f>D35*1.1</f>
        <v>1226.5</v>
      </c>
      <c r="F35" s="10">
        <f t="shared" si="6"/>
        <v>1376.5</v>
      </c>
      <c r="G35" s="8" t="s">
        <v>11</v>
      </c>
      <c r="H35" s="8" t="s">
        <v>63</v>
      </c>
    </row>
    <row r="36" spans="1:8" x14ac:dyDescent="0.25">
      <c r="A36" s="1"/>
      <c r="B36" s="1"/>
      <c r="C36" s="11"/>
      <c r="D36" s="1"/>
      <c r="E36" s="12"/>
      <c r="F36" s="12"/>
      <c r="G36" s="1"/>
      <c r="H36" s="1"/>
    </row>
    <row r="37" spans="1:8" x14ac:dyDescent="0.25">
      <c r="A37" s="8">
        <v>28</v>
      </c>
      <c r="B37" s="9" t="s">
        <v>35</v>
      </c>
      <c r="C37" s="8" t="s">
        <v>5</v>
      </c>
      <c r="D37" s="8">
        <v>677</v>
      </c>
      <c r="E37" s="10">
        <f>D37*1.1</f>
        <v>744.7</v>
      </c>
      <c r="F37" s="10">
        <f>E37+200</f>
        <v>944.7</v>
      </c>
      <c r="G37" s="8" t="s">
        <v>11</v>
      </c>
      <c r="H37" s="8" t="s">
        <v>63</v>
      </c>
    </row>
    <row r="38" spans="1:8" x14ac:dyDescent="0.25">
      <c r="A38" s="1"/>
      <c r="B38" s="1"/>
      <c r="C38" s="11"/>
      <c r="D38" s="1"/>
      <c r="E38" s="12"/>
      <c r="F38" s="12"/>
      <c r="G38" s="1"/>
      <c r="H38" s="1"/>
    </row>
    <row r="39" spans="1:8" x14ac:dyDescent="0.25">
      <c r="A39" s="8">
        <v>29</v>
      </c>
      <c r="B39" s="9" t="s">
        <v>38</v>
      </c>
      <c r="C39" s="8" t="s">
        <v>36</v>
      </c>
      <c r="D39" s="8">
        <v>1994</v>
      </c>
      <c r="E39" s="10">
        <f>D39*1.05</f>
        <v>2093.7000000000003</v>
      </c>
      <c r="F39" s="10">
        <f>E39+200</f>
        <v>2293.7000000000003</v>
      </c>
      <c r="G39" s="8" t="s">
        <v>11</v>
      </c>
      <c r="H39" s="8" t="s">
        <v>25</v>
      </c>
    </row>
    <row r="40" spans="1:8" x14ac:dyDescent="0.25">
      <c r="A40" s="8">
        <v>30</v>
      </c>
      <c r="B40" s="9" t="s">
        <v>37</v>
      </c>
      <c r="C40" s="8" t="s">
        <v>36</v>
      </c>
      <c r="D40" s="8">
        <v>745</v>
      </c>
      <c r="E40" s="10">
        <f>D40*1.1</f>
        <v>819.50000000000011</v>
      </c>
      <c r="F40" s="10">
        <f>E40+150</f>
        <v>969.50000000000011</v>
      </c>
      <c r="G40" s="8" t="s">
        <v>11</v>
      </c>
      <c r="H40" s="8" t="s">
        <v>75</v>
      </c>
    </row>
    <row r="41" spans="1:8" x14ac:dyDescent="0.25">
      <c r="A41" s="8">
        <v>31</v>
      </c>
      <c r="B41" s="9" t="s">
        <v>61</v>
      </c>
      <c r="C41" s="8" t="s">
        <v>36</v>
      </c>
      <c r="D41" s="8">
        <v>3150</v>
      </c>
      <c r="E41" s="10">
        <f>D41*1.05</f>
        <v>3307.5</v>
      </c>
      <c r="F41" s="10">
        <f>E41+150</f>
        <v>3457.5</v>
      </c>
      <c r="G41" s="8" t="s">
        <v>11</v>
      </c>
      <c r="H41" s="8" t="s">
        <v>25</v>
      </c>
    </row>
    <row r="42" spans="1:8" x14ac:dyDescent="0.25">
      <c r="A42" s="8">
        <v>32</v>
      </c>
      <c r="B42" s="9" t="s">
        <v>39</v>
      </c>
      <c r="C42" s="8" t="s">
        <v>36</v>
      </c>
      <c r="D42" s="8">
        <v>19900</v>
      </c>
      <c r="E42" s="10">
        <f>D42*1.05</f>
        <v>20895</v>
      </c>
      <c r="F42" s="10">
        <f>E42+800</f>
        <v>21695</v>
      </c>
      <c r="G42" s="8" t="s">
        <v>11</v>
      </c>
      <c r="H42" s="8" t="s">
        <v>17</v>
      </c>
    </row>
    <row r="43" spans="1:8" x14ac:dyDescent="0.25">
      <c r="A43" s="1"/>
      <c r="B43" s="1"/>
      <c r="C43" s="11"/>
      <c r="D43" s="1"/>
      <c r="E43" s="1"/>
      <c r="F43" s="1"/>
      <c r="G43" s="1"/>
      <c r="H43" s="1"/>
    </row>
    <row r="44" spans="1:8" x14ac:dyDescent="0.25">
      <c r="A44" s="8">
        <v>33</v>
      </c>
      <c r="B44" s="9" t="s">
        <v>42</v>
      </c>
      <c r="C44" s="8" t="s">
        <v>40</v>
      </c>
      <c r="D44" s="8">
        <v>145</v>
      </c>
      <c r="E44" s="10">
        <f>D44*1.1</f>
        <v>159.5</v>
      </c>
      <c r="F44" s="10">
        <f>E44+150</f>
        <v>309.5</v>
      </c>
      <c r="G44" s="8" t="s">
        <v>11</v>
      </c>
      <c r="H44" s="8" t="s">
        <v>75</v>
      </c>
    </row>
    <row r="45" spans="1:8" x14ac:dyDescent="0.25">
      <c r="A45" s="8">
        <v>34</v>
      </c>
      <c r="B45" s="9" t="s">
        <v>41</v>
      </c>
      <c r="C45" s="8" t="s">
        <v>40</v>
      </c>
      <c r="D45" s="8">
        <v>1150</v>
      </c>
      <c r="E45" s="10">
        <f>D45*1.1</f>
        <v>1265</v>
      </c>
      <c r="F45" s="10">
        <f>E45+150</f>
        <v>1415</v>
      </c>
      <c r="G45" s="8" t="s">
        <v>11</v>
      </c>
      <c r="H45" s="8" t="s">
        <v>75</v>
      </c>
    </row>
    <row r="46" spans="1:8" x14ac:dyDescent="0.25">
      <c r="A46" s="16"/>
      <c r="B46" s="17"/>
      <c r="C46" s="16"/>
      <c r="D46" s="16"/>
      <c r="E46" s="18"/>
      <c r="F46" s="18"/>
      <c r="G46" s="16"/>
      <c r="H46" s="16"/>
    </row>
    <row r="47" spans="1:8" x14ac:dyDescent="0.25">
      <c r="A47" s="8">
        <v>35</v>
      </c>
      <c r="B47" s="9" t="s">
        <v>47</v>
      </c>
      <c r="C47" s="8" t="s">
        <v>48</v>
      </c>
      <c r="D47" s="8">
        <v>990</v>
      </c>
      <c r="E47" s="10">
        <f>D47*1.1</f>
        <v>1089</v>
      </c>
      <c r="F47" s="10">
        <f>E47+150</f>
        <v>1239</v>
      </c>
      <c r="G47" s="8" t="s">
        <v>11</v>
      </c>
      <c r="H47" s="8" t="s">
        <v>75</v>
      </c>
    </row>
    <row r="48" spans="1:8" x14ac:dyDescent="0.25">
      <c r="A48" s="8">
        <v>36</v>
      </c>
      <c r="B48" s="9" t="s">
        <v>49</v>
      </c>
      <c r="C48" s="8" t="s">
        <v>48</v>
      </c>
      <c r="D48" s="8">
        <v>1780</v>
      </c>
      <c r="E48" s="10">
        <f>D48*1.1</f>
        <v>1958.0000000000002</v>
      </c>
      <c r="F48" s="10">
        <f>E48+150</f>
        <v>2108</v>
      </c>
      <c r="G48" s="8" t="s">
        <v>11</v>
      </c>
      <c r="H48" s="8" t="s">
        <v>17</v>
      </c>
    </row>
    <row r="49" spans="1:8" x14ac:dyDescent="0.25">
      <c r="A49" s="8">
        <v>37</v>
      </c>
      <c r="B49" s="9" t="s">
        <v>50</v>
      </c>
      <c r="C49" s="8" t="s">
        <v>48</v>
      </c>
      <c r="D49" s="8">
        <v>43</v>
      </c>
      <c r="E49" s="10">
        <f>D49*1.1</f>
        <v>47.300000000000004</v>
      </c>
      <c r="F49" s="10">
        <f>E49+150</f>
        <v>197.3</v>
      </c>
      <c r="G49" s="8" t="s">
        <v>11</v>
      </c>
      <c r="H49" s="8" t="s">
        <v>25</v>
      </c>
    </row>
    <row r="50" spans="1:8" x14ac:dyDescent="0.25">
      <c r="A50" s="1"/>
      <c r="B50" s="1"/>
      <c r="C50" s="11"/>
      <c r="D50" s="1"/>
      <c r="E50" s="1"/>
      <c r="F50" s="1"/>
      <c r="G50" s="1"/>
      <c r="H50" s="1"/>
    </row>
    <row r="51" spans="1:8" ht="30" x14ac:dyDescent="0.25">
      <c r="A51" s="8">
        <v>38</v>
      </c>
      <c r="B51" s="9" t="s">
        <v>44</v>
      </c>
      <c r="C51" s="19" t="s">
        <v>43</v>
      </c>
      <c r="D51" s="8">
        <v>3800</v>
      </c>
      <c r="E51" s="10">
        <f>D51*1.05</f>
        <v>3990</v>
      </c>
      <c r="F51" s="10">
        <f>E51+400</f>
        <v>4390</v>
      </c>
      <c r="G51" s="8" t="s">
        <v>11</v>
      </c>
      <c r="H51" s="8" t="s">
        <v>17</v>
      </c>
    </row>
    <row r="52" spans="1:8" ht="45" x14ac:dyDescent="0.25">
      <c r="A52" s="8">
        <v>39</v>
      </c>
      <c r="B52" s="9" t="s">
        <v>46</v>
      </c>
      <c r="C52" s="19" t="s">
        <v>45</v>
      </c>
      <c r="D52" s="8">
        <v>999</v>
      </c>
      <c r="E52" s="10">
        <f>D52*1.1</f>
        <v>1098.9000000000001</v>
      </c>
      <c r="F52" s="10">
        <f>E52+150</f>
        <v>1248.9000000000001</v>
      </c>
      <c r="G52" s="8" t="s">
        <v>11</v>
      </c>
      <c r="H52" s="8" t="s">
        <v>17</v>
      </c>
    </row>
    <row r="53" spans="1:8" ht="60" x14ac:dyDescent="0.25">
      <c r="A53" s="8">
        <v>40</v>
      </c>
      <c r="B53" s="9" t="s">
        <v>53</v>
      </c>
      <c r="C53" s="19" t="s">
        <v>52</v>
      </c>
      <c r="D53" s="8">
        <v>399</v>
      </c>
      <c r="E53" s="10">
        <f>D53*1.1</f>
        <v>438.90000000000003</v>
      </c>
      <c r="F53" s="10">
        <f>E53+150</f>
        <v>588.90000000000009</v>
      </c>
      <c r="G53" s="8" t="s">
        <v>11</v>
      </c>
      <c r="H53" s="8" t="s">
        <v>17</v>
      </c>
    </row>
    <row r="54" spans="1:8" ht="20.25" customHeight="1" x14ac:dyDescent="0.25">
      <c r="A54" s="8">
        <v>41</v>
      </c>
      <c r="B54" s="9" t="s">
        <v>64</v>
      </c>
      <c r="C54" s="19" t="s">
        <v>51</v>
      </c>
      <c r="D54" s="8">
        <v>4198</v>
      </c>
      <c r="E54" s="10">
        <f>D54*1.05</f>
        <v>4407.9000000000005</v>
      </c>
      <c r="F54" s="10">
        <f>E54+200</f>
        <v>4607.9000000000005</v>
      </c>
      <c r="G54" s="8" t="s">
        <v>11</v>
      </c>
      <c r="H54" s="8" t="s">
        <v>83</v>
      </c>
    </row>
    <row r="55" spans="1:8" ht="15" customHeight="1" x14ac:dyDescent="0.25">
      <c r="A55" s="8">
        <v>42</v>
      </c>
      <c r="B55" s="9" t="s">
        <v>62</v>
      </c>
      <c r="C55" s="19" t="s">
        <v>51</v>
      </c>
      <c r="D55" s="8">
        <v>673</v>
      </c>
      <c r="E55" s="10">
        <f>D55*1.1</f>
        <v>740.30000000000007</v>
      </c>
      <c r="F55" s="10">
        <f>E55+150</f>
        <v>890.30000000000007</v>
      </c>
      <c r="G55" s="8" t="s">
        <v>11</v>
      </c>
      <c r="H55" s="8" t="s">
        <v>75</v>
      </c>
    </row>
    <row r="56" spans="1:8" ht="15" customHeight="1" x14ac:dyDescent="0.25">
      <c r="A56" s="16"/>
      <c r="B56" s="17"/>
      <c r="C56" s="21"/>
      <c r="D56" s="16"/>
      <c r="E56" s="18"/>
      <c r="F56" s="18"/>
      <c r="G56" s="16"/>
      <c r="H56" s="16"/>
    </row>
    <row r="57" spans="1:8" ht="76.5" customHeight="1" x14ac:dyDescent="0.25">
      <c r="A57" s="8">
        <v>43</v>
      </c>
      <c r="B57" s="20" t="s">
        <v>77</v>
      </c>
      <c r="C57" s="19" t="s">
        <v>78</v>
      </c>
      <c r="D57" s="8">
        <v>1299</v>
      </c>
      <c r="E57" s="10">
        <f>D57*1.1</f>
        <v>1428.9</v>
      </c>
      <c r="F57" s="10">
        <f>E57+150</f>
        <v>1578.9</v>
      </c>
      <c r="G57" s="8" t="s">
        <v>11</v>
      </c>
      <c r="H57" s="8" t="s">
        <v>63</v>
      </c>
    </row>
    <row r="58" spans="1:8" x14ac:dyDescent="0.25">
      <c r="A58" s="1"/>
      <c r="B58" s="1"/>
      <c r="C58" s="11"/>
      <c r="D58" s="1"/>
      <c r="E58" s="1"/>
      <c r="F58" s="1"/>
      <c r="G58" s="1"/>
      <c r="H58" s="1"/>
    </row>
    <row r="59" spans="1:8" ht="45" x14ac:dyDescent="0.25">
      <c r="A59" s="8">
        <v>44</v>
      </c>
      <c r="B59" s="9" t="s">
        <v>65</v>
      </c>
      <c r="C59" s="19" t="s">
        <v>66</v>
      </c>
      <c r="D59" s="8" t="s">
        <v>11</v>
      </c>
      <c r="E59" s="10" t="s">
        <v>11</v>
      </c>
      <c r="F59" s="10" t="s">
        <v>11</v>
      </c>
      <c r="G59" s="8" t="s">
        <v>11</v>
      </c>
      <c r="H59" s="19" t="s">
        <v>76</v>
      </c>
    </row>
    <row r="60" spans="1:8" x14ac:dyDescent="0.25">
      <c r="A60" s="8">
        <v>45</v>
      </c>
      <c r="B60" s="9" t="s">
        <v>55</v>
      </c>
      <c r="C60" s="19" t="s">
        <v>54</v>
      </c>
      <c r="D60" s="8">
        <v>95</v>
      </c>
      <c r="E60" s="10">
        <f>D60*1.1</f>
        <v>104.50000000000001</v>
      </c>
      <c r="F60" s="10">
        <f>E60</f>
        <v>104.50000000000001</v>
      </c>
      <c r="G60" s="8" t="s">
        <v>11</v>
      </c>
      <c r="H60" s="8" t="s">
        <v>17</v>
      </c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3" t="s">
        <v>56</v>
      </c>
      <c r="C62" s="1"/>
      <c r="D62" s="1"/>
      <c r="E62" s="1"/>
      <c r="F62" s="1"/>
      <c r="G62" s="14" t="s">
        <v>58</v>
      </c>
      <c r="H62" s="1"/>
    </row>
    <row r="63" spans="1:8" x14ac:dyDescent="0.25">
      <c r="A63" s="1"/>
      <c r="B63" s="13" t="s">
        <v>57</v>
      </c>
      <c r="C63" s="1"/>
      <c r="D63" s="1"/>
      <c r="E63" s="1"/>
      <c r="F63" s="1"/>
      <c r="G63" s="1" t="s">
        <v>59</v>
      </c>
      <c r="H63" s="1"/>
    </row>
  </sheetData>
  <hyperlinks>
    <hyperlink ref="G62" r:id="rId1"/>
  </hyperlinks>
  <pageMargins left="0.7" right="0.7" top="0.75" bottom="0.75" header="0.3" footer="0.3"/>
  <pageSetup paperSize="9" orientation="portrait" r:id="rId2"/>
  <ignoredErrors>
    <ignoredError sqref="E40:F40 E52:F52 E54:F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Горбатенко Кирилл</dc:creator>
  <cp:lastModifiedBy>Горбатенко Кирилл</cp:lastModifiedBy>
  <dcterms:created xsi:type="dcterms:W3CDTF">2018-09-07T07:25:07Z</dcterms:created>
  <dcterms:modified xsi:type="dcterms:W3CDTF">2018-11-08T13:50:34Z</dcterms:modified>
</cp:coreProperties>
</file>